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AUG_PROGETTI/PROGETTI IN CORSO/PROGETTO EDU FORMA/COORDINAMENTOPROGETTO/BANDI2021_2022/BANDO NUOVO INTEGRAZIONE GRUPPI/"/>
    </mc:Choice>
  </mc:AlternateContent>
  <xr:revisionPtr revIDLastSave="5" documentId="8_{DBB77E78-2A65-694E-8443-94528CB8BBED}" xr6:coauthVersionLast="47" xr6:coauthVersionMax="47" xr10:uidLastSave="{EADE0105-23C9-4B41-AF20-609BC90FB640}"/>
  <bookViews>
    <workbookView xWindow="0" yWindow="500" windowWidth="37020" windowHeight="11580" xr2:uid="{75DACB09-91FF-4A4F-80CC-B247EAB64CE0}"/>
  </bookViews>
  <sheets>
    <sheet name="scheda anagrafica" sheetId="3" r:id="rId1"/>
    <sheet name="servizi programmati" sheetId="1" r:id="rId2"/>
    <sheet name="scheda grupp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30" i="1"/>
  <c r="I27" i="1"/>
  <c r="I26" i="1"/>
  <c r="I7" i="1"/>
  <c r="I8" i="1"/>
  <c r="I9" i="1"/>
  <c r="I10" i="1"/>
  <c r="I11" i="1"/>
  <c r="I12" i="1"/>
  <c r="I13" i="1"/>
  <c r="I14" i="1"/>
  <c r="I16" i="1"/>
  <c r="I6" i="1"/>
  <c r="I32" i="1" l="1"/>
  <c r="I34" i="1" s="1"/>
  <c r="I18" i="1"/>
  <c r="I20" i="1" s="1"/>
</calcChain>
</file>

<file path=xl/sharedStrings.xml><?xml version="1.0" encoding="utf-8"?>
<sst xmlns="http://schemas.openxmlformats.org/spreadsheetml/2006/main" count="93" uniqueCount="76">
  <si>
    <t>AZIONE 1 _ 2</t>
  </si>
  <si>
    <t>Servizio</t>
  </si>
  <si>
    <t>Dettaglio</t>
  </si>
  <si>
    <t>Ore Min</t>
  </si>
  <si>
    <t>Ore Max</t>
  </si>
  <si>
    <t>Costo orario standard</t>
  </si>
  <si>
    <t>Ore previste</t>
  </si>
  <si>
    <t>Importo totale</t>
  </si>
  <si>
    <t>Colloquio specialistico</t>
  </si>
  <si>
    <t>Servizi informativi/informazione orientativa; 
- Colloquio individuale di approfondimento
- Consultazione/rinvio a servizi esterni
Definizione del profilo del destinatario;
Definizione condivisa con il soggetto e con la famiglia di obiettivi formativi e di sviluppo di competenze spendibili sul lavoro</t>
  </si>
  <si>
    <t>Definizione del percorso</t>
  </si>
  <si>
    <t>Acquisizione informazioni preliminari;
Stesura del Piano d'Intervento Personalizzato;
Sottoscrizione dei reciproci impegni nel "PIP"</t>
  </si>
  <si>
    <t>Bilancio di competenze</t>
  </si>
  <si>
    <t xml:space="preserve">Counselling "esplorativo, in grado di agevolare l'emersione delle competenze formali, informali;
Bilancio di competenza professionale;
Bilancio attitudinale ed esperienziale </t>
  </si>
  <si>
    <t>Creazione rete di sostegno</t>
  </si>
  <si>
    <t>Servizio di raccordo e coordinamento tra operatori, soggetti e/o istituzioni</t>
  </si>
  <si>
    <t>Scouting aziendale</t>
  </si>
  <si>
    <t>Affiancamento e supporto al destinatario nell’individuazione di opportunità professionali/di inserimento in azienda. Per es. azioni di contatto e/o la visita in azienda, ricerca di disponibilità di inserimento, attivazione di un raccordo con la realtà aziendale</t>
  </si>
  <si>
    <t>Orientamento e formazione
 alla ricerca attiva del lavoro</t>
  </si>
  <si>
    <t xml:space="preserve">Sostegno nell’acquisizione di competenze e capacità utili a promuoversi attivamente nel mondo del lavoro e supporto nell'elaborazione di strategie e nella realizzazione di azioni individuali e di gruppo, finalizzate all’inserimento/reinserimento lavorativo. 
Può comprendere:
 consulenza orientativa individuale;
 laboratori per la ricerca attiva dell’impiego.
</t>
  </si>
  <si>
    <t>Accompagnamento continuo</t>
  </si>
  <si>
    <t>Processo di Tutoring continuo volto a:
- Sollecitare la persona nella sua maturazione;
- Sviluppare l'autostima, la consapevolezza circa le proprie abilità/competenze e l'autonomia decisionale;
- Supportare il soggetto e la sua famiglia.
Prevede incontri periodici di confronto e supporto, trasferimento di competenze e indicazioni operative sul percorso formativo e/o lavorativo intrapresoaggiornamento</t>
  </si>
  <si>
    <t>Coaching</t>
  </si>
  <si>
    <t xml:space="preserve">Finalizzato a sviluppare l’autostima, la consapevolezza circa le proprie abilità/competenze e l’autonomia decisionale, attraverso un processo di training personalizzato erogabile individualmente o in piccoli gruppi (massimo 3 destinatari).
Può comprendere:
 predisposizione del Piano di Coaching;
 accompagnamento alla presa di coscienza delle proprie capacità e ad avere fiducia in esse; 
 sostegno motivazionale;
 sviluppo di competenze e supporto alla gestione del cambiamento; 
 valutazione degli esiti conseguiti
</t>
  </si>
  <si>
    <t>Tutoring</t>
  </si>
  <si>
    <t>Accompagnamento al tirocinio/alternanza scuola lavoro/ work experience attraverso l'assistenza ai destinatari e alle imprese nella realizzazione di periodi di tirocinio</t>
  </si>
  <si>
    <t>PROJECT WORK</t>
  </si>
  <si>
    <t>CONTRIBUTO</t>
  </si>
  <si>
    <t>il totale del contributo richiesto è compatibile con il massimo riconoscibile</t>
  </si>
  <si>
    <t>Creazione rete di sostegno AZIONE 3</t>
  </si>
  <si>
    <t>Servizio di raccordo e coordinamento tra l’operatore che prende in carico la persona e i soggetti e/o le istituzioni che, in relazione diretta o funzionale, seguono il destinatario dell’intervento (ad esempio famiglia, i servizi al lavoro, il Collocamento mirato, i servizi sociali, le A.S.L., le associazioni, i consultori familiari, etc.).</t>
  </si>
  <si>
    <t>Tutoring AZIONE 3</t>
  </si>
  <si>
    <t>Accompagnamento al tirocinio / percorsi per l'orientamento/work experience attraverso l’assistenza ai destinatari e alle imprese nella realizzazione di periodi di tirocinio.</t>
  </si>
  <si>
    <t>ATTENZIONE</t>
  </si>
  <si>
    <t>Il contributo massimo riconoscibile per i servizi attivati in AZIONE 3 è pari a 2.980,00€, derivati dal combinato servizi standar e project work.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</si>
  <si>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0"/>
        <color theme="1"/>
        <rFont val="Trebuchet MS"/>
        <family val="2"/>
      </rPr>
      <t xml:space="preserve">
</t>
    </r>
    <r>
      <rPr>
        <sz val="16"/>
        <color theme="1"/>
        <rFont val="Trebuchet MS"/>
        <family val="2"/>
      </rPr>
      <t>MODULO PROJECT WORK  - A.S.2021/2022</t>
    </r>
  </si>
  <si>
    <t>AZIONE 3</t>
  </si>
  <si>
    <t>Totale contributo</t>
  </si>
  <si>
    <t xml:space="preserve">Borse  	</t>
  </si>
  <si>
    <t>Contributo per l’attivazione di tirocini</t>
  </si>
  <si>
    <t>Il contributo massimo riconoscibile per i servizi attivati in AZIONE 1 e 2 è pari a 1.500,00€, derivati dal combinato servizi standard e project work.</t>
  </si>
  <si>
    <t>C.F. DESTINATARIO</t>
  </si>
  <si>
    <t>Azioni di carattere esperienziale di gruppo (minimo 3 partecipanti) focalizzate sulla simulazione delle attività lavorativa e/o sull’acquisizione di competenze, anche trasversali, funzionali all’inserimento socio-lavorativo.</t>
  </si>
  <si>
    <t>AZIONE</t>
  </si>
  <si>
    <t>DATI GENERALI STUDENTE</t>
  </si>
  <si>
    <t>Nome</t>
  </si>
  <si>
    <t>Cognome</t>
  </si>
  <si>
    <t>Sesso</t>
  </si>
  <si>
    <t>Data di nascita</t>
  </si>
  <si>
    <t>Comune di Nascita</t>
  </si>
  <si>
    <t>Provincia di nascita</t>
  </si>
  <si>
    <t>Stato di Nascita</t>
  </si>
  <si>
    <t>C.F.</t>
  </si>
  <si>
    <t>Comune di residenza</t>
  </si>
  <si>
    <t>Provincia di residenza</t>
  </si>
  <si>
    <t>Indirizzo (via/ n.civico)</t>
  </si>
  <si>
    <t>Tipologia BES</t>
  </si>
  <si>
    <t>Riconoscimento Disabilità</t>
  </si>
  <si>
    <t>Soggetto in disagio con comunicazione consigli di classe</t>
  </si>
  <si>
    <t>Riconoscimento Invalidità 
Civile</t>
  </si>
  <si>
    <t>DATI ISTITUTO FREQUENTATO</t>
  </si>
  <si>
    <t>Tipologia Istituto:</t>
  </si>
  <si>
    <t>Denominazione Istituto:</t>
  </si>
  <si>
    <t>Corso di Studi:</t>
  </si>
  <si>
    <t>Indirizzo specifico:</t>
  </si>
  <si>
    <t>Posizione nel percorso di studio:</t>
  </si>
  <si>
    <t>Qualifica specifica:</t>
  </si>
  <si>
    <r>
      <rPr>
        <b/>
        <sz val="11"/>
        <color theme="1"/>
        <rFont val="Trebuchet MS"/>
        <family val="2"/>
      </rPr>
      <t>WELFARE, SCUOLA E TERRITORIO 
Azione di sistema per la presa in carico, l'orientamento e l'accompagnamento al lavoro dei giovani in difficoltà</t>
    </r>
    <r>
      <rPr>
        <sz val="10"/>
        <color theme="1"/>
        <rFont val="Trebuchet MS"/>
        <family val="2"/>
      </rPr>
      <t xml:space="preserve">
</t>
    </r>
    <r>
      <rPr>
        <b/>
        <sz val="14"/>
        <color theme="1"/>
        <rFont val="Trebuchet MS"/>
        <family val="2"/>
      </rPr>
      <t>MODULO PROJECT WORK  - A.S.2021/2022</t>
    </r>
  </si>
  <si>
    <t>Allegato B4: Scheda anagrafica</t>
  </si>
  <si>
    <t>Allegato A2 PROJECT WORK: Scheda programmati</t>
  </si>
  <si>
    <t>TITOLO PROJECT WORK</t>
  </si>
  <si>
    <t>DESCRIZIONE ATTIVITÀ</t>
  </si>
  <si>
    <t>OBIETTVI FORMATIVI/ESPERIENZIALI</t>
  </si>
  <si>
    <t>COMPOSIZIONE GRUPPO</t>
  </si>
  <si>
    <t>Allegato A2 Project Work: Scheda attività e composizione gruppo</t>
  </si>
  <si>
    <t xml:space="preserve">Studente in dispersione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</si>
</sst>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6"/>
      <color theme="1"/>
      <name val="Trebuchet MS"/>
      <family val="2"/>
    </font>
    <font>
      <b/>
      <sz val="18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1"/>
      <name val="Calibri"/>
      <family val="1"/>
      <scheme val="minor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D1F2F7"/>
        <bgColor indexed="64"/>
      </patternFill>
    </fill>
    <fill>
      <patternFill patternType="solid">
        <fgColor rgb="FF009ED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48">
    <xf numFmtId="0" fontId="0" fillId="0" borderId="0" xfId="0"/>
    <xf numFmtId="0" fontId="5" fillId="0" borderId="2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6" fillId="0" borderId="2" xfId="0" applyFont="1" applyBorder="1" applyAlignment="1">
      <alignment horizontal="center" vertical="center" wrapText="1"/>
    </xf>
    <xf numFmtId="44" fontId="0" fillId="0" borderId="0" xfId="0" applyNumberFormat="1"/>
    <xf numFmtId="0" fontId="4" fillId="4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2" xfId="0" applyFont="1" applyBorder="1"/>
    <xf numFmtId="44" fontId="0" fillId="0" borderId="2" xfId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4" fillId="0" borderId="0" xfId="0" applyFont="1"/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wrapText="1"/>
    </xf>
    <xf numFmtId="0" fontId="12" fillId="3" borderId="5" xfId="0" applyFont="1" applyFill="1" applyBorder="1" applyAlignment="1">
      <alignment wrapText="1"/>
    </xf>
    <xf numFmtId="44" fontId="9" fillId="0" borderId="2" xfId="1" applyFont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9" fillId="0" borderId="3" xfId="1" applyFont="1" applyBorder="1" applyAlignment="1">
      <alignment horizontal="center" vertical="center" wrapText="1"/>
    </xf>
    <xf numFmtId="44" fontId="9" fillId="0" borderId="4" xfId="1" applyFont="1" applyBorder="1" applyAlignment="1">
      <alignment horizontal="center" vertical="center" wrapText="1"/>
    </xf>
    <xf numFmtId="44" fontId="9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4">
    <cellStyle name="Normale" xfId="0" builtinId="0"/>
    <cellStyle name="Titolo" xfId="2" builtinId="15"/>
    <cellStyle name="Titolo 1" xfId="3" builtinId="16"/>
    <cellStyle name="Valuta" xfId="1" builtinId="4"/>
  </cellStyles>
  <dxfs count="20">
    <dxf>
      <font>
        <b val="0"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109220</xdr:colOff>
      <xdr:row>0</xdr:row>
      <xdr:rowOff>73660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93D08518-D2CF-3446-B2F9-59CAC025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" y="73660"/>
          <a:ext cx="1140051" cy="719390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1859441</xdr:colOff>
      <xdr:row>30</xdr:row>
      <xdr:rowOff>99612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62AB130-78F5-664A-8282-F2EAF095E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6375400"/>
          <a:ext cx="1859441" cy="506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252095</xdr:colOff>
      <xdr:row>0</xdr:row>
      <xdr:rowOff>140335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4471DD72-7AA8-0044-B3BB-4DB4DEC57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5" y="140335"/>
          <a:ext cx="1140051" cy="719390"/>
        </a:xfrm>
        <a:prstGeom prst="rect">
          <a:avLst/>
        </a:prstGeom>
      </xdr:spPr>
    </xdr:pic>
    <xdr:clientData/>
  </xdr:oneCellAnchor>
  <xdr:twoCellAnchor editAs="oneCell">
    <xdr:from>
      <xdr:col>1</xdr:col>
      <xdr:colOff>2441222</xdr:colOff>
      <xdr:row>39</xdr:row>
      <xdr:rowOff>70555</xdr:rowOff>
    </xdr:from>
    <xdr:to>
      <xdr:col>3</xdr:col>
      <xdr:colOff>53219</xdr:colOff>
      <xdr:row>41</xdr:row>
      <xdr:rowOff>181456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8C81209-3E99-AB45-9410-FCF51E359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0" y="25668111"/>
          <a:ext cx="1859441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109220</xdr:colOff>
      <xdr:row>0</xdr:row>
      <xdr:rowOff>73660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CC41BA43-6DB6-C340-A47F-D3181070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" y="276860"/>
          <a:ext cx="1140051" cy="7193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EC7BB-6ABA-FB4F-99E2-3804D5EE9BF3}">
  <dimension ref="A1:I27"/>
  <sheetViews>
    <sheetView tabSelected="1" topLeftCell="A5" workbookViewId="0">
      <selection activeCell="B19" sqref="B19"/>
    </sheetView>
  </sheetViews>
  <sheetFormatPr baseColWidth="10" defaultColWidth="10.83203125" defaultRowHeight="16" x14ac:dyDescent="0.2"/>
  <cols>
    <col min="1" max="1" width="44" customWidth="1"/>
    <col min="2" max="2" width="67.83203125" customWidth="1"/>
  </cols>
  <sheetData>
    <row r="1" spans="1:9" ht="64" x14ac:dyDescent="0.2">
      <c r="A1" s="19"/>
      <c r="B1" s="4" t="s">
        <v>67</v>
      </c>
    </row>
    <row r="2" spans="1:9" x14ac:dyDescent="0.2">
      <c r="A2" s="24"/>
      <c r="B2" s="25"/>
    </row>
    <row r="3" spans="1:9" x14ac:dyDescent="0.2">
      <c r="A3" s="28" t="s">
        <v>68</v>
      </c>
      <c r="B3" s="29"/>
      <c r="C3" s="26"/>
      <c r="D3" s="26"/>
      <c r="E3" s="26"/>
      <c r="F3" s="26"/>
      <c r="G3" s="26"/>
      <c r="H3" s="26"/>
      <c r="I3" s="26"/>
    </row>
    <row r="4" spans="1:9" x14ac:dyDescent="0.2">
      <c r="A4" s="30" t="s">
        <v>44</v>
      </c>
      <c r="B4" s="31"/>
    </row>
    <row r="5" spans="1:9" x14ac:dyDescent="0.2">
      <c r="A5" s="19" t="s">
        <v>45</v>
      </c>
      <c r="B5" s="19"/>
    </row>
    <row r="6" spans="1:9" x14ac:dyDescent="0.2">
      <c r="A6" s="19" t="s">
        <v>46</v>
      </c>
      <c r="B6" s="19"/>
    </row>
    <row r="7" spans="1:9" x14ac:dyDescent="0.2">
      <c r="A7" s="19" t="s">
        <v>47</v>
      </c>
      <c r="B7" s="19"/>
    </row>
    <row r="8" spans="1:9" x14ac:dyDescent="0.2">
      <c r="A8" s="19" t="s">
        <v>48</v>
      </c>
      <c r="B8" s="19"/>
    </row>
    <row r="9" spans="1:9" x14ac:dyDescent="0.2">
      <c r="A9" s="19" t="s">
        <v>49</v>
      </c>
      <c r="B9" s="19"/>
    </row>
    <row r="10" spans="1:9" x14ac:dyDescent="0.2">
      <c r="A10" s="19" t="s">
        <v>50</v>
      </c>
      <c r="B10" s="20"/>
    </row>
    <row r="11" spans="1:9" x14ac:dyDescent="0.2">
      <c r="A11" s="19" t="s">
        <v>51</v>
      </c>
      <c r="B11" s="19"/>
    </row>
    <row r="12" spans="1:9" x14ac:dyDescent="0.2">
      <c r="A12" s="19" t="s">
        <v>52</v>
      </c>
      <c r="B12" s="19"/>
    </row>
    <row r="13" spans="1:9" x14ac:dyDescent="0.2">
      <c r="A13" s="19" t="s">
        <v>53</v>
      </c>
      <c r="B13" s="19"/>
    </row>
    <row r="14" spans="1:9" x14ac:dyDescent="0.2">
      <c r="A14" s="19" t="s">
        <v>54</v>
      </c>
      <c r="B14" s="19"/>
    </row>
    <row r="15" spans="1:9" x14ac:dyDescent="0.2">
      <c r="A15" s="21" t="s">
        <v>55</v>
      </c>
      <c r="B15" s="19"/>
    </row>
    <row r="16" spans="1:9" x14ac:dyDescent="0.2">
      <c r="A16" s="22" t="s">
        <v>56</v>
      </c>
      <c r="B16" s="19"/>
    </row>
    <row r="17" spans="1:2" x14ac:dyDescent="0.2">
      <c r="A17" s="23" t="s">
        <v>57</v>
      </c>
      <c r="B17" s="19"/>
    </row>
    <row r="18" spans="1:2" ht="29" x14ac:dyDescent="0.2">
      <c r="A18" s="23" t="s">
        <v>58</v>
      </c>
      <c r="B18" s="19"/>
    </row>
    <row r="19" spans="1:2" x14ac:dyDescent="0.2">
      <c r="A19" s="23" t="s">
        <v>75</v>
      </c>
      <c r="B19" s="19"/>
    </row>
    <row r="20" spans="1:2" ht="29" x14ac:dyDescent="0.2">
      <c r="A20" s="19" t="s">
        <v>59</v>
      </c>
      <c r="B20" s="19"/>
    </row>
    <row r="21" spans="1:2" x14ac:dyDescent="0.2">
      <c r="A21" s="30" t="s">
        <v>60</v>
      </c>
      <c r="B21" s="31"/>
    </row>
    <row r="22" spans="1:2" x14ac:dyDescent="0.2">
      <c r="A22" s="19" t="s">
        <v>61</v>
      </c>
      <c r="B22" s="19"/>
    </row>
    <row r="23" spans="1:2" x14ac:dyDescent="0.2">
      <c r="A23" s="19" t="s">
        <v>62</v>
      </c>
      <c r="B23" s="19"/>
    </row>
    <row r="24" spans="1:2" x14ac:dyDescent="0.2">
      <c r="A24" s="19" t="s">
        <v>63</v>
      </c>
      <c r="B24" s="19"/>
    </row>
    <row r="25" spans="1:2" x14ac:dyDescent="0.2">
      <c r="A25" s="19" t="s">
        <v>64</v>
      </c>
      <c r="B25" s="19"/>
    </row>
    <row r="26" spans="1:2" x14ac:dyDescent="0.2">
      <c r="A26" s="19" t="s">
        <v>65</v>
      </c>
      <c r="B26" s="19"/>
    </row>
    <row r="27" spans="1:2" x14ac:dyDescent="0.2">
      <c r="A27" s="19" t="s">
        <v>66</v>
      </c>
      <c r="B27" s="19"/>
    </row>
  </sheetData>
  <mergeCells count="3">
    <mergeCell ref="A3:B3"/>
    <mergeCell ref="A4:B4"/>
    <mergeCell ref="A21:B21"/>
  </mergeCells>
  <conditionalFormatting sqref="A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{7CFB38BE-460A-A147-BAA1-2BA4D183DE6B}</x14:id>
        </ext>
      </extLst>
    </cfRule>
  </conditionalFormatting>
  <conditionalFormatting sqref="A22:A2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{A30F8EFC-971A-0447-A315-35FBA41C4A66}</x14:id>
        </ext>
      </extLst>
    </cfRule>
  </conditionalFormatting>
  <conditionalFormatting sqref="A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{7E1C5EBF-0941-5D47-9047-C00E2E015A35}</x14:id>
        </ext>
      </extLst>
    </cfRule>
  </conditionalFormatting>
  <conditionalFormatting sqref="A26:B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{37EF55E6-A1CA-E54B-A56C-DD2ED46694BC}</x14:id>
        </ext>
      </extLst>
    </cfRule>
  </conditionalFormatting>
  <conditionalFormatting sqref="A22:A25 B2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{CDC9ABA8-FCA2-004A-8705-C28DC31FB42B}</x14:id>
        </ext>
      </extLst>
    </cfRule>
  </conditionalFormatting>
  <conditionalFormatting sqref="A17:A18 B8:B15 A5:B6 A7:A15 A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{0DA113C7-B6AD-FF45-827B-74F72365A2A3}</x14:id>
        </ext>
      </extLst>
    </cfRule>
  </conditionalFormatting>
  <conditionalFormatting sqref="A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{3D799C5C-C82C-6748-8409-A89EED33690E}</x14:id>
        </ext>
      </extLst>
    </cfRule>
  </conditionalFormatting>
  <dataValidations count="19">
    <dataValidation type="list" allowBlank="1" showInputMessage="1" showErrorMessage="1" prompt="Scegliere da menù a tendina" sqref="B18" xr:uid="{25A0CA9C-02A0-A14E-A5D0-BB26DB598BD2}">
      <formula1>"condizione di disagio attestata"</formula1>
    </dataValidation>
    <dataValidation allowBlank="1" showInputMessage="1" showErrorMessage="1" prompt="SOLO per CFP- Digitare tipo qualifica " sqref="B27" xr:uid="{6EB1F787-6D81-D642-816D-DE79328FA9F7}"/>
    <dataValidation type="list" allowBlank="1" showInputMessage="1" showErrorMessage="1" prompt="Scegliere da menù a tendina" sqref="B26" xr:uid="{BBF27738-3C31-0F4F-BACF-3961B447DD33}">
      <formula1>$I$68:$I$73</formula1>
    </dataValidation>
    <dataValidation type="list" allowBlank="1" showInputMessage="1" showErrorMessage="1" prompt="Scegliere dal menù a tendina" sqref="B14" xr:uid="{7D0A738E-FAE2-1049-9F60-03F3B44CC755}">
      <formula1>$D$68:$D$76</formula1>
    </dataValidation>
    <dataValidation allowBlank="1" showInputMessage="1" showErrorMessage="1" prompt="Digitare il nome del comune" sqref="B13" xr:uid="{BD746A1F-0015-AB4D-A8BD-A4C616B558C6}"/>
    <dataValidation allowBlank="1" showInputMessage="1" showErrorMessage="1" prompt="Digitare il codice fiscale" sqref="B12" xr:uid="{56ADB17D-5F42-9346-8B90-54AFB5E0CCF0}"/>
    <dataValidation type="list" allowBlank="1" showInputMessage="1" showErrorMessage="1" prompt="SOLO SE NATO IN ITALIA Scegliere dal menù a tendina" sqref="B10" xr:uid="{EDADE782-8AD4-4D4F-A0C5-2C5810EC1001}">
      <formula1>$C$68:$C$178</formula1>
    </dataValidation>
    <dataValidation allowBlank="1" showInputMessage="1" showErrorMessage="1" prompt="SOLO SE NATO IN ITALIA Digitare il nome del comune" sqref="B9" xr:uid="{B4110699-79F9-E44C-8941-4E5316C5C0C5}"/>
    <dataValidation allowBlank="1" showInputMessage="1" showErrorMessage="1" prompt="Digitare la data nella forma gg/mm/aaaa" sqref="B8" xr:uid="{17BF2309-20F8-554B-B806-528DBEA2AB75}"/>
    <dataValidation type="list" allowBlank="1" showInputMessage="1" showErrorMessage="1" prompt="- Scegliere dal menù a tendina -" sqref="B7" xr:uid="{3CCFB2AB-AF76-BB42-AF15-8C71A93A637D}">
      <formula1>"M,F"</formula1>
    </dataValidation>
    <dataValidation type="list" allowBlank="1" showInputMessage="1" showErrorMessage="1" prompt="Scegliere dal menù a tendina" sqref="B11" xr:uid="{83FD27A1-56A0-5E47-949E-1DBF0D50BBC7}">
      <formula1>$G$68:$G$268</formula1>
    </dataValidation>
    <dataValidation type="list" allowBlank="1" showInputMessage="1" showErrorMessage="1" prompt="Scegliere da menù a tendina" sqref="B24" xr:uid="{FB1FA68C-AD52-4244-9272-80D80D90D6D3}">
      <formula1>$B$68:$B$100</formula1>
    </dataValidation>
    <dataValidation type="list" allowBlank="1" showInputMessage="1" showErrorMessage="1" prompt="Scegliere da menù a tendina" sqref="B23" xr:uid="{84577E11-0B8C-244C-A0C7-6BE971D7C55E}">
      <formula1>$A$68:$A$93</formula1>
    </dataValidation>
    <dataValidation type="list" allowBlank="1" showInputMessage="1" showErrorMessage="1" promptTitle="Opzioni" prompt="-Scegliere da menù a tendina-" sqref="B22" xr:uid="{9A9130B3-159D-0D41-ADFB-FFE7B06D7DA7}">
      <formula1>"Istruzione e Formazione Professionale (Ex CFP), Istituti Superiori (Istruzione Liceale/ Tecnica/Professionale)"</formula1>
    </dataValidation>
    <dataValidation type="list" allowBlank="1" showInputMessage="1" showErrorMessage="1" prompt=" Scegliere da menù a tendina" sqref="B20" xr:uid="{0582FA6F-62F5-554C-BFDB-D81151EBE053}">
      <formula1>$F$68:$F$69</formula1>
    </dataValidation>
    <dataValidation type="list" allowBlank="1" showInputMessage="1" showErrorMessage="1" prompt="Scegliere da menù a tendina" sqref="B16" xr:uid="{7AF592FA-A041-CE41-8D79-6D2A24660F33}">
      <mc:AlternateContent xmlns:x12ac="http://schemas.microsoft.com/office/spreadsheetml/2011/1/ac" xmlns:mc="http://schemas.openxmlformats.org/markup-compatibility/2006">
        <mc:Choice Requires="x12ac">
          <x12ac:list>Disabilità psichica, Disabilitò fisica, Disabilità sensoriale uditiva, Disabilità sensoriale visiva, Pluridisabilità, DSA, ADHD," Svantaggio socio-economico, linguistico e culturale", Deficit abilità verbali e coordinazione motoria, Altro</x12ac:list>
        </mc:Choice>
        <mc:Fallback>
          <formula1>"Disabilità psichica, Disabilitò fisica, Disabilità sensoriale uditiva, Disabilità sensoriale visiva, Pluridisabilità, DSA, ADHD, Svantaggio socio-economico, linguistico e culturale, Deficit abilità verbali e coordinazione motoria, Altro"</formula1>
        </mc:Fallback>
      </mc:AlternateContent>
    </dataValidation>
    <dataValidation type="list" allowBlank="1" showInputMessage="1" showErrorMessage="1" prompt="Scegliere da menù a tendina" sqref="B17" xr:uid="{EC84D3A3-2154-9F44-855D-9A91FC9A1B50}">
      <formula1>"Handicap art. 3 comma 1 L. 104/92, Handicap grave art.3 comma 3 L. 104/92"</formula1>
    </dataValidation>
    <dataValidation allowBlank="1" showInputMessage="1" showErrorMessage="1" prompt="Immettere i dettagli del Progetto 1 nella tabella sottostante" sqref="A4" xr:uid="{43E0F864-CBC1-4648-8F82-63C850B17CB8}"/>
    <dataValidation type="list" allowBlank="1" showInputMessage="1" showErrorMessage="1" prompt="Scegliere da menù a tendina" sqref="B19" xr:uid="{DD6103F1-96C1-F047-BFE0-568D10697FED}">
      <formula1>"I anno, II anno, III anno, IV anno, V anno"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FB38BE-460A-A147-BAA1-2BA4D183DE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dataBar" id="{A30F8EFC-971A-0447-A315-35FBA41C4A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A22:A23</xm:sqref>
        </x14:conditionalFormatting>
        <x14:conditionalFormatting xmlns:xm="http://schemas.microsoft.com/office/excel/2006/main">
          <x14:cfRule type="dataBar" id="{7E1C5EBF-0941-5D47-9047-C00E2E015A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A16</xm:sqref>
        </x14:conditionalFormatting>
        <x14:conditionalFormatting xmlns:xm="http://schemas.microsoft.com/office/excel/2006/main">
          <x14:cfRule type="dataBar" id="{37EF55E6-A1CA-E54B-A56C-DD2ED46694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A26:B26</xm:sqref>
        </x14:conditionalFormatting>
        <x14:conditionalFormatting xmlns:xm="http://schemas.microsoft.com/office/excel/2006/main">
          <x14:cfRule type="dataBar" id="{CDC9ABA8-FCA2-004A-8705-C28DC31FB4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A22:A25 B25</xm:sqref>
        </x14:conditionalFormatting>
        <x14:conditionalFormatting xmlns:xm="http://schemas.microsoft.com/office/excel/2006/main">
          <x14:cfRule type="dataBar" id="{0DA113C7-B6AD-FF45-827B-74F72365A2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A17:A18 B8:B15 A5:B6 A7:A15 A20</xm:sqref>
        </x14:conditionalFormatting>
        <x14:conditionalFormatting xmlns:xm="http://schemas.microsoft.com/office/excel/2006/main">
          <x14:cfRule type="dataBar" id="{3D799C5C-C82C-6748-8409-A89EED3369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7847-5FC8-A64D-8407-F18A63D2C547}">
  <dimension ref="A1:I37"/>
  <sheetViews>
    <sheetView zoomScale="90" zoomScaleNormal="90" workbookViewId="0">
      <selection activeCell="A3" sqref="A3"/>
    </sheetView>
  </sheetViews>
  <sheetFormatPr baseColWidth="10" defaultColWidth="10.83203125" defaultRowHeight="16" x14ac:dyDescent="0.2"/>
  <cols>
    <col min="1" max="1" width="26.33203125" customWidth="1"/>
    <col min="2" max="2" width="48" customWidth="1"/>
    <col min="3" max="3" width="7.83203125" bestFit="1" customWidth="1"/>
    <col min="4" max="4" width="10.83203125" customWidth="1"/>
    <col min="5" max="5" width="6.6640625" hidden="1" customWidth="1"/>
    <col min="6" max="6" width="10.83203125" hidden="1" customWidth="1"/>
    <col min="7" max="7" width="11" customWidth="1"/>
    <col min="8" max="8" width="9.1640625" customWidth="1"/>
    <col min="9" max="9" width="16" customWidth="1"/>
  </cols>
  <sheetData>
    <row r="1" spans="1:9" ht="79" customHeight="1" x14ac:dyDescent="0.2">
      <c r="A1" s="1"/>
      <c r="B1" s="35" t="s">
        <v>35</v>
      </c>
      <c r="C1" s="36"/>
      <c r="D1" s="36"/>
      <c r="E1" s="36"/>
      <c r="F1" s="36"/>
      <c r="G1" s="36"/>
      <c r="H1" s="36"/>
      <c r="I1" s="36"/>
    </row>
    <row r="2" spans="1:9" ht="36" customHeight="1" x14ac:dyDescent="0.2">
      <c r="A2" s="33" t="s">
        <v>69</v>
      </c>
      <c r="B2" s="34"/>
      <c r="C2" s="34"/>
      <c r="D2" s="34"/>
      <c r="E2" s="34"/>
      <c r="F2" s="34"/>
      <c r="G2" s="34"/>
      <c r="H2" s="34"/>
      <c r="I2" s="34"/>
    </row>
    <row r="3" spans="1:9" ht="24" customHeight="1" x14ac:dyDescent="0.2"/>
    <row r="4" spans="1:9" ht="23" customHeight="1" x14ac:dyDescent="0.2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34" x14ac:dyDescent="0.2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8" t="s">
        <v>5</v>
      </c>
      <c r="H5" s="7" t="s">
        <v>6</v>
      </c>
      <c r="I5" s="7" t="s">
        <v>7</v>
      </c>
    </row>
    <row r="6" spans="1:9" ht="119" x14ac:dyDescent="0.2">
      <c r="A6" s="9" t="s">
        <v>8</v>
      </c>
      <c r="B6" s="10" t="s">
        <v>9</v>
      </c>
      <c r="C6" s="9">
        <v>0</v>
      </c>
      <c r="D6" s="9">
        <v>1</v>
      </c>
      <c r="E6" s="9">
        <v>30</v>
      </c>
      <c r="F6" s="9">
        <v>1</v>
      </c>
      <c r="G6" s="13">
        <v>30</v>
      </c>
      <c r="H6" s="9">
        <v>0</v>
      </c>
      <c r="I6" s="14">
        <f>G6*H6</f>
        <v>0</v>
      </c>
    </row>
    <row r="7" spans="1:9" ht="51" x14ac:dyDescent="0.2">
      <c r="A7" s="9" t="s">
        <v>10</v>
      </c>
      <c r="B7" s="10" t="s">
        <v>11</v>
      </c>
      <c r="C7" s="9">
        <v>1</v>
      </c>
      <c r="D7" s="9">
        <v>2</v>
      </c>
      <c r="E7" s="9">
        <v>30</v>
      </c>
      <c r="F7" s="9">
        <v>1</v>
      </c>
      <c r="G7" s="13">
        <v>30</v>
      </c>
      <c r="H7" s="9">
        <v>0</v>
      </c>
      <c r="I7" s="14">
        <f t="shared" ref="I7:I16" si="0">G7*H7</f>
        <v>0</v>
      </c>
    </row>
    <row r="8" spans="1:9" ht="68" x14ac:dyDescent="0.2">
      <c r="A8" s="9" t="s">
        <v>12</v>
      </c>
      <c r="B8" s="10" t="s">
        <v>13</v>
      </c>
      <c r="C8" s="9">
        <v>1</v>
      </c>
      <c r="D8" s="9">
        <v>2</v>
      </c>
      <c r="E8" s="9">
        <v>30</v>
      </c>
      <c r="F8" s="9">
        <v>1</v>
      </c>
      <c r="G8" s="13">
        <v>30</v>
      </c>
      <c r="H8" s="9">
        <v>0</v>
      </c>
      <c r="I8" s="14">
        <f t="shared" si="0"/>
        <v>0</v>
      </c>
    </row>
    <row r="9" spans="1:9" ht="34" x14ac:dyDescent="0.2">
      <c r="A9" s="9" t="s">
        <v>14</v>
      </c>
      <c r="B9" s="10" t="s">
        <v>15</v>
      </c>
      <c r="C9" s="9">
        <v>9</v>
      </c>
      <c r="D9" s="9">
        <v>11</v>
      </c>
      <c r="E9" s="9">
        <v>30</v>
      </c>
      <c r="F9" s="9">
        <v>11</v>
      </c>
      <c r="G9" s="13">
        <v>30</v>
      </c>
      <c r="H9" s="9">
        <v>0</v>
      </c>
      <c r="I9" s="14">
        <f t="shared" si="0"/>
        <v>0</v>
      </c>
    </row>
    <row r="10" spans="1:9" ht="85" x14ac:dyDescent="0.2">
      <c r="A10" s="9" t="s">
        <v>16</v>
      </c>
      <c r="B10" s="10" t="s">
        <v>17</v>
      </c>
      <c r="C10" s="9">
        <v>1</v>
      </c>
      <c r="D10" s="9">
        <v>3</v>
      </c>
      <c r="E10" s="9">
        <v>30</v>
      </c>
      <c r="F10" s="9">
        <v>3</v>
      </c>
      <c r="G10" s="13">
        <v>30</v>
      </c>
      <c r="H10" s="9">
        <v>0</v>
      </c>
      <c r="I10" s="14">
        <f t="shared" si="0"/>
        <v>0</v>
      </c>
    </row>
    <row r="11" spans="1:9" ht="153" x14ac:dyDescent="0.2">
      <c r="A11" s="9" t="s">
        <v>18</v>
      </c>
      <c r="B11" s="10" t="s">
        <v>19</v>
      </c>
      <c r="C11" s="9">
        <v>3</v>
      </c>
      <c r="D11" s="9">
        <v>10</v>
      </c>
      <c r="E11" s="9">
        <v>30</v>
      </c>
      <c r="F11" s="9">
        <v>10</v>
      </c>
      <c r="G11" s="13">
        <v>30</v>
      </c>
      <c r="H11" s="9">
        <v>0</v>
      </c>
      <c r="I11" s="14">
        <f t="shared" si="0"/>
        <v>0</v>
      </c>
    </row>
    <row r="12" spans="1:9" ht="153" x14ac:dyDescent="0.2">
      <c r="A12" s="9" t="s">
        <v>20</v>
      </c>
      <c r="B12" s="10" t="s">
        <v>21</v>
      </c>
      <c r="C12" s="9">
        <v>2</v>
      </c>
      <c r="D12" s="9">
        <v>4</v>
      </c>
      <c r="E12" s="9">
        <v>30</v>
      </c>
      <c r="F12" s="9">
        <v>4</v>
      </c>
      <c r="G12" s="13">
        <v>30</v>
      </c>
      <c r="H12" s="9">
        <v>0</v>
      </c>
      <c r="I12" s="14">
        <f t="shared" si="0"/>
        <v>0</v>
      </c>
    </row>
    <row r="13" spans="1:9" ht="238" x14ac:dyDescent="0.2">
      <c r="A13" s="9" t="s">
        <v>22</v>
      </c>
      <c r="B13" s="10" t="s">
        <v>23</v>
      </c>
      <c r="C13" s="9">
        <v>1</v>
      </c>
      <c r="D13" s="9">
        <v>8</v>
      </c>
      <c r="E13" s="9">
        <v>30</v>
      </c>
      <c r="F13" s="9">
        <v>1</v>
      </c>
      <c r="G13" s="13">
        <v>30</v>
      </c>
      <c r="H13" s="9">
        <v>0</v>
      </c>
      <c r="I13" s="14">
        <f t="shared" si="0"/>
        <v>0</v>
      </c>
    </row>
    <row r="14" spans="1:9" ht="68" x14ac:dyDescent="0.2">
      <c r="A14" s="11" t="s">
        <v>24</v>
      </c>
      <c r="B14" s="10" t="s">
        <v>25</v>
      </c>
      <c r="C14" s="9">
        <v>9</v>
      </c>
      <c r="D14" s="9">
        <v>14</v>
      </c>
      <c r="E14" s="9">
        <v>9</v>
      </c>
      <c r="F14" s="9">
        <v>14</v>
      </c>
      <c r="G14" s="13">
        <v>30</v>
      </c>
      <c r="H14" s="9">
        <v>0</v>
      </c>
      <c r="I14" s="14">
        <f t="shared" si="0"/>
        <v>0</v>
      </c>
    </row>
    <row r="15" spans="1:9" x14ac:dyDescent="0.2">
      <c r="A15" s="11"/>
      <c r="B15" s="11"/>
      <c r="C15" s="9"/>
      <c r="D15" s="9"/>
      <c r="E15" s="9"/>
      <c r="F15" s="9"/>
      <c r="G15" s="9"/>
      <c r="H15" s="9"/>
      <c r="I15" s="14"/>
    </row>
    <row r="16" spans="1:9" ht="68" x14ac:dyDescent="0.2">
      <c r="A16" s="12" t="s">
        <v>26</v>
      </c>
      <c r="B16" s="10" t="s">
        <v>42</v>
      </c>
      <c r="C16" s="9">
        <v>0</v>
      </c>
      <c r="D16" s="9">
        <v>50</v>
      </c>
      <c r="E16" s="9">
        <v>20</v>
      </c>
      <c r="F16" s="9">
        <v>20</v>
      </c>
      <c r="G16" s="13">
        <v>20</v>
      </c>
      <c r="H16" s="9">
        <v>0</v>
      </c>
      <c r="I16" s="14">
        <f t="shared" si="0"/>
        <v>0</v>
      </c>
    </row>
    <row r="18" spans="1:9" x14ac:dyDescent="0.2">
      <c r="C18" s="3"/>
      <c r="D18" s="3"/>
      <c r="G18" s="37" t="s">
        <v>37</v>
      </c>
      <c r="H18" s="37"/>
      <c r="I18" s="5">
        <f>SUM(I6:I16)</f>
        <v>0</v>
      </c>
    </row>
    <row r="19" spans="1:9" x14ac:dyDescent="0.2">
      <c r="C19" s="3"/>
      <c r="D19" s="3"/>
      <c r="G19" s="17"/>
      <c r="H19" s="17"/>
    </row>
    <row r="20" spans="1:9" ht="68" x14ac:dyDescent="0.2">
      <c r="C20" s="3"/>
      <c r="D20" s="3"/>
      <c r="G20" s="17"/>
      <c r="H20" s="17"/>
      <c r="I20" s="18" t="str">
        <f>IF(I18&gt;1500,"ATTENZIONE! L'importo non è compatibile con il contributo erogato","L'importo è compatibile con il contributo erogato")</f>
        <v>L'importo è compatibile con il contributo erogato</v>
      </c>
    </row>
    <row r="21" spans="1:9" ht="75" customHeight="1" x14ac:dyDescent="0.2">
      <c r="A21" s="37" t="s">
        <v>33</v>
      </c>
      <c r="B21" s="37"/>
      <c r="C21" s="37"/>
      <c r="D21" s="37"/>
      <c r="E21" s="37"/>
      <c r="F21" s="37"/>
      <c r="G21" s="37"/>
      <c r="H21" s="37"/>
      <c r="I21" s="37"/>
    </row>
    <row r="22" spans="1:9" x14ac:dyDescent="0.2">
      <c r="A22" s="2" t="s">
        <v>40</v>
      </c>
    </row>
    <row r="23" spans="1:9" ht="23" customHeight="1" x14ac:dyDescent="0.2">
      <c r="F23" t="s">
        <v>27</v>
      </c>
    </row>
    <row r="24" spans="1:9" ht="23" x14ac:dyDescent="0.2">
      <c r="A24" s="38" t="s">
        <v>36</v>
      </c>
      <c r="B24" s="39"/>
      <c r="C24" s="39"/>
      <c r="D24" s="39"/>
      <c r="E24" s="39"/>
      <c r="F24" s="39"/>
      <c r="G24" s="39"/>
      <c r="H24" s="39"/>
      <c r="I24" s="40"/>
    </row>
    <row r="25" spans="1:9" ht="34" x14ac:dyDescent="0.2">
      <c r="A25" s="6" t="s">
        <v>1</v>
      </c>
      <c r="B25" s="6" t="s">
        <v>2</v>
      </c>
      <c r="C25" s="6" t="s">
        <v>3</v>
      </c>
      <c r="D25" s="6" t="s">
        <v>4</v>
      </c>
      <c r="E25" s="6" t="s">
        <v>5</v>
      </c>
      <c r="F25" s="6" t="s">
        <v>6</v>
      </c>
      <c r="G25" s="8" t="s">
        <v>5</v>
      </c>
      <c r="H25" s="7" t="s">
        <v>6</v>
      </c>
      <c r="I25" s="7" t="s">
        <v>7</v>
      </c>
    </row>
    <row r="26" spans="1:9" ht="119" x14ac:dyDescent="0.2">
      <c r="A26" s="15" t="s">
        <v>29</v>
      </c>
      <c r="B26" s="10" t="s">
        <v>30</v>
      </c>
      <c r="C26" s="9">
        <v>6</v>
      </c>
      <c r="D26" s="9">
        <v>10</v>
      </c>
      <c r="E26" s="9">
        <v>30</v>
      </c>
      <c r="F26" s="9">
        <v>6</v>
      </c>
      <c r="G26" s="13">
        <v>30</v>
      </c>
      <c r="H26" s="9">
        <v>0</v>
      </c>
      <c r="I26" s="14">
        <f>G26*H26</f>
        <v>0</v>
      </c>
    </row>
    <row r="27" spans="1:9" ht="68" x14ac:dyDescent="0.2">
      <c r="A27" s="16" t="s">
        <v>31</v>
      </c>
      <c r="B27" s="10" t="s">
        <v>32</v>
      </c>
      <c r="C27" s="9">
        <v>0</v>
      </c>
      <c r="D27" s="9">
        <v>20</v>
      </c>
      <c r="E27">
        <v>30</v>
      </c>
      <c r="F27">
        <v>20</v>
      </c>
      <c r="G27" s="13">
        <v>30</v>
      </c>
      <c r="H27" s="9">
        <v>0</v>
      </c>
      <c r="I27" s="14">
        <f>G27*H27</f>
        <v>0</v>
      </c>
    </row>
    <row r="28" spans="1:9" ht="17" x14ac:dyDescent="0.2">
      <c r="A28" s="16" t="s">
        <v>38</v>
      </c>
      <c r="B28" s="10" t="s">
        <v>39</v>
      </c>
      <c r="C28" s="9">
        <v>1</v>
      </c>
      <c r="D28" s="9">
        <v>3</v>
      </c>
      <c r="G28" s="13">
        <v>400</v>
      </c>
      <c r="H28" s="9">
        <v>0</v>
      </c>
      <c r="I28" s="14">
        <f>G28*H28</f>
        <v>0</v>
      </c>
    </row>
    <row r="29" spans="1:9" x14ac:dyDescent="0.2">
      <c r="A29" s="41"/>
      <c r="B29" s="42"/>
      <c r="C29" s="42"/>
      <c r="D29" s="42"/>
      <c r="E29" s="42"/>
      <c r="F29" s="42"/>
      <c r="G29" s="42"/>
      <c r="H29" s="42"/>
      <c r="I29" s="43"/>
    </row>
    <row r="30" spans="1:9" ht="68" x14ac:dyDescent="0.2">
      <c r="A30" s="16" t="s">
        <v>26</v>
      </c>
      <c r="B30" s="10" t="s">
        <v>42</v>
      </c>
      <c r="C30" s="9">
        <v>0</v>
      </c>
      <c r="D30" s="9">
        <v>50</v>
      </c>
      <c r="E30">
        <v>20</v>
      </c>
      <c r="F30">
        <v>20</v>
      </c>
      <c r="G30" s="13">
        <v>20</v>
      </c>
      <c r="H30" s="9">
        <v>0</v>
      </c>
      <c r="I30" s="14">
        <f>G30*H30</f>
        <v>0</v>
      </c>
    </row>
    <row r="32" spans="1:9" x14ac:dyDescent="0.2">
      <c r="G32" s="37" t="s">
        <v>37</v>
      </c>
      <c r="H32" s="37"/>
      <c r="I32" s="5">
        <f>SUM(I26:I28)+I30</f>
        <v>0</v>
      </c>
    </row>
    <row r="34" spans="1:9" ht="68" x14ac:dyDescent="0.2">
      <c r="F34" t="s">
        <v>27</v>
      </c>
      <c r="I34" s="18" t="str">
        <f>IF(I32&gt;2980,"ATTENZIONE! L'importo non è compatibile con il contributo erogato","L'importo è compatibile con il contributo erogato")</f>
        <v>L'importo è compatibile con il contributo erogato</v>
      </c>
    </row>
    <row r="35" spans="1:9" x14ac:dyDescent="0.2">
      <c r="F35" t="s">
        <v>28</v>
      </c>
    </row>
    <row r="36" spans="1:9" x14ac:dyDescent="0.2">
      <c r="A36" s="37" t="s">
        <v>33</v>
      </c>
      <c r="B36" s="37"/>
      <c r="C36" s="37"/>
      <c r="D36" s="37"/>
      <c r="E36" s="37"/>
      <c r="F36" s="37"/>
      <c r="G36" s="37"/>
      <c r="H36" s="37"/>
      <c r="I36" s="37"/>
    </row>
    <row r="37" spans="1:9" x14ac:dyDescent="0.2">
      <c r="A37" s="44" t="s">
        <v>34</v>
      </c>
      <c r="B37" s="44"/>
      <c r="C37" s="44"/>
      <c r="D37" s="44"/>
      <c r="E37" s="44"/>
      <c r="F37" s="44"/>
      <c r="G37" s="44"/>
      <c r="H37" s="44"/>
      <c r="I37" s="44"/>
    </row>
  </sheetData>
  <mergeCells count="10">
    <mergeCell ref="A37:I37"/>
    <mergeCell ref="A36:I36"/>
    <mergeCell ref="A4:I4"/>
    <mergeCell ref="A2:I2"/>
    <mergeCell ref="B1:I1"/>
    <mergeCell ref="G18:H18"/>
    <mergeCell ref="G32:H32"/>
    <mergeCell ref="A24:I24"/>
    <mergeCell ref="A29:I29"/>
    <mergeCell ref="A21:I21"/>
  </mergeCells>
  <conditionalFormatting sqref="I18">
    <cfRule type="cellIs" dxfId="19" priority="26" operator="lessThanOrEqual">
      <formula>1500</formula>
    </cfRule>
    <cfRule type="cellIs" dxfId="18" priority="27" operator="greaterThan">
      <formula>1500</formula>
    </cfRule>
  </conditionalFormatting>
  <conditionalFormatting sqref="I32">
    <cfRule type="cellIs" dxfId="17" priority="21" operator="lessThanOrEqual">
      <formula>2980</formula>
    </cfRule>
    <cfRule type="cellIs" dxfId="16" priority="22" operator="greaterThan">
      <formula>2980</formula>
    </cfRule>
  </conditionalFormatting>
  <conditionalFormatting sqref="I20">
    <cfRule type="containsText" dxfId="15" priority="8" operator="containsText" text="L'importo è compatibile con il contributo erogato">
      <formula>NOT(ISERROR(SEARCH("L'importo è compatibile con il contributo erogato",I20)))</formula>
    </cfRule>
    <cfRule type="containsText" dxfId="14" priority="9" operator="containsText" text="ATTENZIONE! L'importo non è compatibile con il contributo erogato">
      <formula>NOT(ISERROR(SEARCH("ATTENZIONE! L'importo non è compatibile con il contributo erogato",I20)))</formula>
    </cfRule>
    <cfRule type="cellIs" dxfId="13" priority="15" operator="lessThanOrEqual">
      <formula>1500</formula>
    </cfRule>
    <cfRule type="cellIs" dxfId="12" priority="16" operator="lessThanOrEqual">
      <formula>1500</formula>
    </cfRule>
    <cfRule type="cellIs" dxfId="11" priority="18" operator="greaterThan">
      <formula>1500</formula>
    </cfRule>
    <cfRule type="cellIs" dxfId="10" priority="19" operator="lessThanOrEqual">
      <formula>1500</formula>
    </cfRule>
    <cfRule type="cellIs" dxfId="9" priority="20" operator="greaterThan">
      <formula>1500</formula>
    </cfRule>
  </conditionalFormatting>
  <conditionalFormatting sqref="I34">
    <cfRule type="containsText" dxfId="8" priority="1" operator="containsText" text="L'importo è compatibile con il contributo erogato">
      <formula>NOT(ISERROR(SEARCH("L'importo è compatibile con il contributo erogato",I34)))</formula>
    </cfRule>
    <cfRule type="containsText" dxfId="7" priority="2" operator="containsText" text="ATTENZIONE! L'importo non è compatibile con il contributo erogato">
      <formula>NOT(ISERROR(SEARCH("ATTENZIONE! L'importo non è compatibile con il contributo erogato",I34)))</formula>
    </cfRule>
    <cfRule type="cellIs" dxfId="6" priority="3" operator="lessThanOrEqual">
      <formula>1500</formula>
    </cfRule>
    <cfRule type="cellIs" dxfId="5" priority="4" operator="lessThanOrEqual">
      <formula>1500</formula>
    </cfRule>
    <cfRule type="cellIs" dxfId="4" priority="5" operator="greaterThan">
      <formula>1500</formula>
    </cfRule>
    <cfRule type="cellIs" dxfId="3" priority="6" operator="lessThanOrEqual">
      <formula>1500</formula>
    </cfRule>
    <cfRule type="cellIs" dxfId="2" priority="7" operator="greaterThan">
      <formula>1500</formula>
    </cfRule>
  </conditionalFormatting>
  <dataValidations count="1">
    <dataValidation allowBlank="1" showInputMessage="1" showErrorMessage="1" prompt="Immettere i dettagli del Progetto 1 nella tabella sottostante" sqref="A24 A4" xr:uid="{B1F3A5BB-8D84-B647-BE33-A4A2D77C5C1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7F39-EF95-0A4D-AF2E-7A552DD7D68A}">
  <dimension ref="A1:I41"/>
  <sheetViews>
    <sheetView workbookViewId="0"/>
  </sheetViews>
  <sheetFormatPr baseColWidth="10" defaultColWidth="10.83203125" defaultRowHeight="16" x14ac:dyDescent="0.2"/>
  <cols>
    <col min="1" max="1" width="26.1640625" customWidth="1"/>
    <col min="2" max="2" width="28.83203125" customWidth="1"/>
    <col min="3" max="3" width="22.1640625" customWidth="1"/>
    <col min="4" max="4" width="26.33203125" bestFit="1" customWidth="1"/>
    <col min="5" max="5" width="24.33203125" bestFit="1" customWidth="1"/>
  </cols>
  <sheetData>
    <row r="1" spans="1:9" ht="62" customHeight="1" x14ac:dyDescent="0.2">
      <c r="A1" s="19"/>
      <c r="B1" s="45" t="s">
        <v>35</v>
      </c>
      <c r="C1" s="45"/>
      <c r="D1" s="45"/>
      <c r="E1" s="45"/>
    </row>
    <row r="3" spans="1:9" ht="16" customHeight="1" x14ac:dyDescent="0.2">
      <c r="A3" s="33" t="s">
        <v>74</v>
      </c>
      <c r="B3" s="34"/>
      <c r="C3" s="34"/>
      <c r="D3" s="34"/>
      <c r="E3" s="34"/>
      <c r="F3" s="46"/>
      <c r="G3" s="46"/>
      <c r="H3" s="46"/>
      <c r="I3" s="46"/>
    </row>
    <row r="5" spans="1:9" x14ac:dyDescent="0.2">
      <c r="A5" s="27" t="s">
        <v>70</v>
      </c>
    </row>
    <row r="6" spans="1:9" x14ac:dyDescent="0.2">
      <c r="A6" s="47"/>
      <c r="B6" s="47"/>
      <c r="C6" s="47"/>
      <c r="D6" s="47"/>
      <c r="E6" s="47"/>
    </row>
    <row r="8" spans="1:9" x14ac:dyDescent="0.2">
      <c r="A8" s="27" t="s">
        <v>72</v>
      </c>
    </row>
    <row r="9" spans="1:9" x14ac:dyDescent="0.2">
      <c r="A9" s="47"/>
      <c r="B9" s="47"/>
      <c r="C9" s="47"/>
      <c r="D9" s="47"/>
      <c r="E9" s="47"/>
    </row>
    <row r="10" spans="1:9" x14ac:dyDescent="0.2">
      <c r="A10" s="47"/>
      <c r="B10" s="47"/>
      <c r="C10" s="47"/>
      <c r="D10" s="47"/>
      <c r="E10" s="47"/>
    </row>
    <row r="11" spans="1:9" x14ac:dyDescent="0.2">
      <c r="A11" s="47"/>
      <c r="B11" s="47"/>
      <c r="C11" s="47"/>
      <c r="D11" s="47"/>
      <c r="E11" s="47"/>
    </row>
    <row r="12" spans="1:9" x14ac:dyDescent="0.2">
      <c r="A12" s="47"/>
      <c r="B12" s="47"/>
      <c r="C12" s="47"/>
      <c r="D12" s="47"/>
      <c r="E12" s="47"/>
    </row>
    <row r="14" spans="1:9" x14ac:dyDescent="0.2">
      <c r="A14" s="27" t="s">
        <v>71</v>
      </c>
    </row>
    <row r="15" spans="1:9" x14ac:dyDescent="0.2">
      <c r="A15" s="47"/>
      <c r="B15" s="47"/>
      <c r="C15" s="47"/>
      <c r="D15" s="47"/>
      <c r="E15" s="47"/>
    </row>
    <row r="16" spans="1:9" x14ac:dyDescent="0.2">
      <c r="A16" s="47"/>
      <c r="B16" s="47"/>
      <c r="C16" s="47"/>
      <c r="D16" s="47"/>
      <c r="E16" s="47"/>
    </row>
    <row r="17" spans="1:5" x14ac:dyDescent="0.2">
      <c r="A17" s="47"/>
      <c r="B17" s="47"/>
      <c r="C17" s="47"/>
      <c r="D17" s="47"/>
      <c r="E17" s="47"/>
    </row>
    <row r="18" spans="1:5" x14ac:dyDescent="0.2">
      <c r="A18" s="47"/>
      <c r="B18" s="47"/>
      <c r="C18" s="47"/>
      <c r="D18" s="47"/>
      <c r="E18" s="47"/>
    </row>
    <row r="19" spans="1:5" x14ac:dyDescent="0.2">
      <c r="A19" s="47"/>
      <c r="B19" s="47"/>
      <c r="C19" s="47"/>
      <c r="D19" s="47"/>
      <c r="E19" s="47"/>
    </row>
    <row r="20" spans="1:5" x14ac:dyDescent="0.2">
      <c r="A20" s="47"/>
      <c r="B20" s="47"/>
      <c r="C20" s="47"/>
      <c r="D20" s="47"/>
      <c r="E20" s="47"/>
    </row>
    <row r="21" spans="1:5" x14ac:dyDescent="0.2">
      <c r="A21" s="47"/>
      <c r="B21" s="47"/>
      <c r="C21" s="47"/>
      <c r="D21" s="47"/>
      <c r="E21" s="47"/>
    </row>
    <row r="22" spans="1:5" x14ac:dyDescent="0.2">
      <c r="A22" s="47"/>
      <c r="B22" s="47"/>
      <c r="C22" s="47"/>
      <c r="D22" s="47"/>
      <c r="E22" s="47"/>
    </row>
    <row r="25" spans="1:5" x14ac:dyDescent="0.2">
      <c r="A25" s="27" t="s">
        <v>73</v>
      </c>
    </row>
    <row r="26" spans="1:5" x14ac:dyDescent="0.2">
      <c r="A26" s="4" t="s">
        <v>41</v>
      </c>
      <c r="B26" s="4" t="s">
        <v>43</v>
      </c>
    </row>
    <row r="27" spans="1:5" x14ac:dyDescent="0.2">
      <c r="A27" s="11"/>
      <c r="B27" s="11"/>
    </row>
    <row r="28" spans="1:5" x14ac:dyDescent="0.2">
      <c r="A28" s="11"/>
      <c r="B28" s="11"/>
    </row>
    <row r="29" spans="1:5" x14ac:dyDescent="0.2">
      <c r="A29" s="11"/>
      <c r="B29" s="11"/>
    </row>
    <row r="30" spans="1:5" x14ac:dyDescent="0.2">
      <c r="A30" s="11"/>
      <c r="B30" s="11"/>
    </row>
    <row r="31" spans="1:5" x14ac:dyDescent="0.2">
      <c r="A31" s="11"/>
      <c r="B31" s="11"/>
    </row>
    <row r="32" spans="1:5" x14ac:dyDescent="0.2">
      <c r="A32" s="11"/>
      <c r="B32" s="11"/>
    </row>
    <row r="33" spans="1:2" x14ac:dyDescent="0.2">
      <c r="A33" s="11"/>
      <c r="B33" s="11"/>
    </row>
    <row r="34" spans="1:2" x14ac:dyDescent="0.2">
      <c r="A34" s="11"/>
      <c r="B34" s="11"/>
    </row>
    <row r="35" spans="1:2" x14ac:dyDescent="0.2">
      <c r="A35" s="11"/>
      <c r="B35" s="11"/>
    </row>
    <row r="36" spans="1:2" x14ac:dyDescent="0.2">
      <c r="A36" s="11"/>
      <c r="B36" s="11"/>
    </row>
    <row r="37" spans="1:2" x14ac:dyDescent="0.2">
      <c r="A37" s="11"/>
      <c r="B37" s="11"/>
    </row>
    <row r="38" spans="1:2" x14ac:dyDescent="0.2">
      <c r="A38" s="11"/>
      <c r="B38" s="11"/>
    </row>
    <row r="39" spans="1:2" x14ac:dyDescent="0.2">
      <c r="A39" s="11"/>
      <c r="B39" s="11"/>
    </row>
    <row r="40" spans="1:2" x14ac:dyDescent="0.2">
      <c r="A40" s="11"/>
      <c r="B40" s="11"/>
    </row>
    <row r="41" spans="1:2" x14ac:dyDescent="0.2">
      <c r="A41" s="11"/>
      <c r="B41" s="11"/>
    </row>
  </sheetData>
  <mergeCells count="6">
    <mergeCell ref="B1:E1"/>
    <mergeCell ref="F3:I3"/>
    <mergeCell ref="A3:E3"/>
    <mergeCell ref="A15:E22"/>
    <mergeCell ref="A9:E12"/>
    <mergeCell ref="A6:E6"/>
  </mergeCells>
  <conditionalFormatting sqref="A26:B2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{CEE30079-45F2-684F-BFB9-4D4A5BFD9A62}</x14:id>
        </ext>
      </extLst>
    </cfRule>
  </conditionalFormatting>
  <conditionalFormatting sqref="B27">
    <cfRule type="containsText" dxfId="1" priority="1" operator="containsText" text="inserire l'azione attivatà dal menù a tendina">
      <formula>NOT(ISERROR(SEARCH("inserire l'azione attivatà dal menù a tendina",B27)))</formula>
    </cfRule>
    <cfRule type="containsText" dxfId="0" priority="2" operator="containsText" text="inserire la tipologia di azione attività dal menù a tendina">
      <formula>NOT(ISERROR(SEARCH("inserire la tipologia di azione attività dal menù a tendina",B27)))</formula>
    </cfRule>
  </conditionalFormatting>
  <dataValidations count="1">
    <dataValidation type="list" allowBlank="1" showInputMessage="1" showErrorMessage="1" sqref="B27:B41 B25" xr:uid="{A2792FE6-262B-684F-A43A-336DD2CE9E05}">
      <formula1>"AZIONE 1,AZIONE 2,AZIONE 3"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E30079-45F2-684F-BFB9-4D4A5BFD9A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A26:B26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anagrafica</vt:lpstr>
      <vt:lpstr>servizi programmati</vt:lpstr>
      <vt:lpstr>scheda gruppo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Fontana</dc:creator>
  <cp:lastModifiedBy>Massimiliano Fontana</cp:lastModifiedBy>
  <dcterms:created xsi:type="dcterms:W3CDTF">2022-03-17T15:35:12Z</dcterms:created>
  <dcterms:modified xsi:type="dcterms:W3CDTF">2022-03-22T15:59:31Z</dcterms:modified>
</cp:coreProperties>
</file>